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erm\home\rein.kinkar\My Documents\Finants\BUD 2025\KuM OUT Tööfailid\2024 jäägid\"/>
    </mc:Choice>
  </mc:AlternateContent>
  <xr:revisionPtr revIDLastSave="0" documentId="13_ncr:1_{862D8D7A-D258-424C-B135-C654993A7B0F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L6" i="1" s="1"/>
  <c r="K5" i="1" l="1"/>
  <c r="L5" i="1" s="1"/>
  <c r="L1" i="1"/>
</calcChain>
</file>

<file path=xl/sharedStrings.xml><?xml version="1.0" encoding="utf-8"?>
<sst xmlns="http://schemas.openxmlformats.org/spreadsheetml/2006/main" count="35" uniqueCount="32">
  <si>
    <t>Programm</t>
  </si>
  <si>
    <t>Programmi tegevus</t>
  </si>
  <si>
    <t>Asutus</t>
  </si>
  <si>
    <t>Liik</t>
  </si>
  <si>
    <t>Koostaja:</t>
  </si>
  <si>
    <t xml:space="preserve">Kultuur </t>
  </si>
  <si>
    <t>Objektikood</t>
  </si>
  <si>
    <t xml:space="preserve">Täitmine </t>
  </si>
  <si>
    <t>Kasutamata eelarve jääk</t>
  </si>
  <si>
    <t>(1)</t>
  </si>
  <si>
    <t>(2)</t>
  </si>
  <si>
    <t>(3)</t>
  </si>
  <si>
    <t>(4)=(1)+(2)-(3)</t>
  </si>
  <si>
    <t>(5)</t>
  </si>
  <si>
    <t>Kultuuriministeeriumi valitsemisala 2024. aasta riigieelarve vahendite ülekandmine 2025. aastasse</t>
  </si>
  <si>
    <r>
      <rPr>
        <b/>
        <sz val="10"/>
        <color rgb="FFFFFFFF"/>
        <rFont val="Calibri"/>
        <family val="2"/>
        <charset val="186"/>
        <scheme val="minor"/>
      </rPr>
      <t>Eelarvevahendi nimetus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(kultuuriministri käskkirja "Kultuuriministeeriumi valitsemisala 2024. aasta eelarve kinnitamine" liigenduses)</t>
    </r>
  </si>
  <si>
    <t>2024 eelarve</t>
  </si>
  <si>
    <t>Üle toodud 2023 aastast</t>
  </si>
  <si>
    <t>2024. aasta riigieelarve jäägid</t>
  </si>
  <si>
    <t>Võimalik üle viia järgnevasse aastasse (2024. aastast ülekantava jäägi taotlus)</t>
  </si>
  <si>
    <r>
      <rPr>
        <b/>
        <u/>
        <sz val="10"/>
        <color rgb="FFFF0000"/>
        <rFont val="Calibri"/>
        <family val="2"/>
        <charset val="186"/>
        <scheme val="minor"/>
      </rPr>
      <t>Selgitus jääkide tekkimise põhjuste kui ka ülekandmise vajaduse kohta on kohustuslik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(mis eesmärgid jäid saavutamata, mis tegevused tegemata, kas need tehakse ära järgmisel aastal)</t>
    </r>
  </si>
  <si>
    <r>
      <t xml:space="preserve">Majanduslik sisu </t>
    </r>
    <r>
      <rPr>
        <i/>
        <sz val="9"/>
        <color rgb="FFFFFFFF"/>
        <rFont val="Calibri"/>
        <family val="2"/>
        <charset val="186"/>
        <scheme val="minor"/>
      </rPr>
      <t>(konto, minimaalselt eelarveklassifikaatori määruse lisas toodud detailsuses)</t>
    </r>
  </si>
  <si>
    <t>Eesti Rahva Muuseum</t>
  </si>
  <si>
    <t>IN06R051</t>
  </si>
  <si>
    <t>Muuseumi- ja muinsuskaitsepoliitika kujundamine, rakendamine</t>
  </si>
  <si>
    <t>Eesti Rahva Muuseum** tegevuskulud</t>
  </si>
  <si>
    <t>Eesti Rahva Muuseum ** investeering</t>
  </si>
  <si>
    <t>Infrapunaspektroskoop The compact ALPHA II Polymer Analyzer. Seade on vajalik sünteetiliste materjalide konserveerimisel. Investeringu limiit eraldati 16.detsember 2024. Hanke ettevalmistus tehtud, hange toimub 2025.</t>
  </si>
  <si>
    <t>Rein Kinkar</t>
  </si>
  <si>
    <t>finantsjuht</t>
  </si>
  <si>
    <r>
      <rPr>
        <b/>
        <sz val="10"/>
        <color theme="1"/>
        <rFont val="Calibri"/>
        <family val="2"/>
        <scheme val="minor"/>
      </rPr>
      <t>37 325 €</t>
    </r>
    <r>
      <rPr>
        <sz val="10"/>
        <color theme="1"/>
        <rFont val="Calibri"/>
        <family val="2"/>
        <charset val="186"/>
        <scheme val="minor"/>
      </rPr>
      <t xml:space="preserve"> - Püsinäituste amortiseerunud IT tehnika uuendamine (Kohtumised: Riik ja rahvas, Regilaul, Keelekatel; Uurali Kaja: hõimurahvad). Oli planeeritud 2024. aastasse. Tegevused kujunesid ettenägematult ajamahukamaks.  Tarkvaralistest  lahendustest tuleneva riistvara konfiguratsiooni kooskõlastamine partneritega lõpetatud, vajalikud tehnikaostud 2025.
</t>
    </r>
    <r>
      <rPr>
        <b/>
        <sz val="10"/>
        <color theme="1"/>
        <rFont val="Calibri"/>
        <family val="2"/>
        <scheme val="minor"/>
      </rPr>
      <t>48 428,72 €</t>
    </r>
    <r>
      <rPr>
        <sz val="10"/>
        <color theme="1"/>
        <rFont val="Calibri"/>
        <family val="2"/>
        <charset val="186"/>
        <scheme val="minor"/>
      </rPr>
      <t xml:space="preserve"> - Ekspositsiooni targad läbipääsusüsteemid (mehhaaniliste turvaväravate asendamine kaasaegsete lahendusteega) ja ekspositsioonide külastusteekonna analüüsisüsteem (vajalik näituste arenduse ja hinnastamise sisendina - seni puudus). Projekti kontseptsioonist tuleneva detailse tööversiooni väljatöötamise periood pikenes selle keerukuse tõttu, mistõttu lahenduste realiseerimine kandub aastasse 2025.
</t>
    </r>
    <r>
      <rPr>
        <b/>
        <sz val="10"/>
        <color theme="1"/>
        <rFont val="Calibri"/>
        <family val="2"/>
        <scheme val="minor"/>
      </rPr>
      <t xml:space="preserve">31 388,74 € </t>
    </r>
    <r>
      <rPr>
        <sz val="10"/>
        <color theme="1"/>
        <rFont val="Calibri"/>
        <family val="2"/>
        <charset val="186"/>
        <scheme val="minor"/>
      </rPr>
      <t xml:space="preserve">- Näituste Kellele kuulub öö ning Ryoji Ikeda isikunäitus periodiseeritavad kulukanded. Finantsressurss reserveeriti ERMi eelarves 2024 - näituse arenduse kuluarvete tasumisel. Näitused olid avatud ning  piletitulu tekkis osaliselt ka 2025, mistõttu kulude periodiseerimise printsiibi alusel toimuvad vastavad kulukanded 2025.
</t>
    </r>
    <r>
      <rPr>
        <b/>
        <sz val="10"/>
        <color theme="1"/>
        <rFont val="Calibri"/>
        <family val="2"/>
        <scheme val="minor"/>
      </rPr>
      <t>2024.a. ülekantava jäägi taotlus kokku - eelarve konto 55 majandamiskulud 117 142,46€</t>
    </r>
  </si>
  <si>
    <t>EESTI RAHVA MUUSEUM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</si>
</sst>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FFFF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rgb="FFFF0000"/>
      <name val="Calibri"/>
      <family val="2"/>
      <charset val="186"/>
      <scheme val="minor"/>
    </font>
    <font>
      <b/>
      <u/>
      <sz val="10"/>
      <color rgb="FFFF0000"/>
      <name val="Calibri"/>
      <family val="2"/>
      <charset val="186"/>
      <scheme val="minor"/>
    </font>
    <font>
      <i/>
      <sz val="9"/>
      <color rgb="FFFFFFFF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" fontId="12" fillId="0" borderId="0" xfId="0" applyNumberFormat="1" applyFont="1" applyAlignment="1">
      <alignment wrapText="1"/>
    </xf>
    <xf numFmtId="0" fontId="6" fillId="2" borderId="1" xfId="0" applyFont="1" applyFill="1" applyBorder="1" applyAlignment="1">
      <alignment wrapText="1"/>
    </xf>
    <xf numFmtId="4" fontId="16" fillId="0" borderId="0" xfId="0" applyNumberFormat="1" applyFont="1" applyAlignment="1">
      <alignment wrapText="1"/>
    </xf>
    <xf numFmtId="4" fontId="17" fillId="0" borderId="0" xfId="0" applyNumberFormat="1" applyFont="1"/>
    <xf numFmtId="2" fontId="18" fillId="0" borderId="0" xfId="0" applyNumberFormat="1" applyFont="1" applyAlignment="1">
      <alignment wrapText="1"/>
    </xf>
    <xf numFmtId="4" fontId="19" fillId="0" borderId="0" xfId="0" applyNumberFormat="1" applyFont="1"/>
    <xf numFmtId="2" fontId="20" fillId="0" borderId="0" xfId="0" applyNumberFormat="1" applyFont="1" applyAlignment="1">
      <alignment wrapText="1"/>
    </xf>
    <xf numFmtId="4" fontId="15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3" fontId="11" fillId="3" borderId="1" xfId="2" applyNumberFormat="1" applyFont="1" applyFill="1" applyBorder="1" applyAlignment="1" applyProtection="1">
      <alignment horizontal="center" vertical="center" wrapText="1"/>
      <protection locked="0"/>
    </xf>
    <xf numFmtId="3" fontId="11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49" fontId="15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2" fontId="21" fillId="0" borderId="1" xfId="0" applyNumberFormat="1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center" wrapText="1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wrapText="1"/>
    </xf>
  </cellXfs>
  <cellStyles count="3">
    <cellStyle name="Normaallaad 2" xfId="1" xr:uid="{00000000-0005-0000-0000-000001000000}"/>
    <cellStyle name="Normal" xfId="0" builtinId="0"/>
    <cellStyle name="Normal 25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zoomScale="85" zoomScaleNormal="85" workbookViewId="0">
      <pane xSplit="7" ySplit="3" topLeftCell="I4" activePane="bottomRight" state="frozen"/>
      <selection pane="topRight" activeCell="H1" sqref="H1"/>
      <selection pane="bottomLeft" activeCell="A4" sqref="A4"/>
      <selection pane="bottomRight" activeCell="C4" sqref="C4"/>
    </sheetView>
  </sheetViews>
  <sheetFormatPr defaultRowHeight="14.5" x14ac:dyDescent="0.35"/>
  <cols>
    <col min="1" max="1" width="10.54296875" customWidth="1"/>
    <col min="2" max="2" width="23.1796875" style="6" customWidth="1"/>
    <col min="3" max="3" width="24.26953125" customWidth="1"/>
    <col min="5" max="5" width="15.1796875" customWidth="1"/>
    <col min="6" max="6" width="19.26953125" customWidth="1"/>
    <col min="7" max="7" width="29.26953125" customWidth="1"/>
    <col min="8" max="8" width="14.81640625" bestFit="1" customWidth="1"/>
    <col min="9" max="9" width="16.26953125" customWidth="1"/>
    <col min="10" max="10" width="15.26953125" customWidth="1"/>
    <col min="11" max="11" width="17.81640625" customWidth="1"/>
    <col min="12" max="12" width="19.26953125" customWidth="1"/>
    <col min="13" max="13" width="53.453125" style="5" customWidth="1"/>
  </cols>
  <sheetData>
    <row r="1" spans="1:13" ht="15" thickBot="1" x14ac:dyDescent="0.4">
      <c r="A1" s="1" t="s">
        <v>14</v>
      </c>
      <c r="B1" s="2"/>
      <c r="C1" s="2"/>
      <c r="D1" s="3"/>
      <c r="E1" s="2"/>
      <c r="F1" s="3"/>
      <c r="G1" s="2"/>
      <c r="H1" s="2"/>
      <c r="I1" s="2"/>
      <c r="J1" s="2"/>
      <c r="K1" s="2"/>
      <c r="L1" s="10">
        <f>SUBTOTAL(9,L5:L7)</f>
        <v>152017.45999999996</v>
      </c>
    </row>
    <row r="2" spans="1:13" x14ac:dyDescent="0.35">
      <c r="A2" s="39" t="s">
        <v>31</v>
      </c>
      <c r="B2" s="40"/>
      <c r="C2" s="4"/>
      <c r="D2" s="1"/>
      <c r="E2" s="4"/>
      <c r="F2" s="1"/>
      <c r="G2" s="4"/>
      <c r="H2" s="36" t="s">
        <v>18</v>
      </c>
      <c r="I2" s="37"/>
      <c r="J2" s="37"/>
      <c r="K2" s="37"/>
      <c r="L2" s="38"/>
    </row>
    <row r="3" spans="1:13" ht="87.65" customHeight="1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21</v>
      </c>
      <c r="F3" s="7" t="s">
        <v>6</v>
      </c>
      <c r="G3" s="11" t="s">
        <v>15</v>
      </c>
      <c r="H3" s="22" t="s">
        <v>16</v>
      </c>
      <c r="I3" s="22" t="s">
        <v>17</v>
      </c>
      <c r="J3" s="22" t="s">
        <v>7</v>
      </c>
      <c r="K3" s="22" t="s">
        <v>8</v>
      </c>
      <c r="L3" s="23" t="s">
        <v>19</v>
      </c>
      <c r="M3" s="8" t="s">
        <v>20</v>
      </c>
    </row>
    <row r="4" spans="1:13" x14ac:dyDescent="0.35">
      <c r="A4" s="7"/>
      <c r="B4" s="7"/>
      <c r="C4" s="7"/>
      <c r="D4" s="7"/>
      <c r="E4" s="7"/>
      <c r="F4" s="7"/>
      <c r="G4" s="7"/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8"/>
    </row>
    <row r="5" spans="1:13" ht="52" x14ac:dyDescent="0.35">
      <c r="A5" s="26" t="s">
        <v>5</v>
      </c>
      <c r="B5" s="26" t="s">
        <v>24</v>
      </c>
      <c r="C5" s="34" t="s">
        <v>22</v>
      </c>
      <c r="D5" s="24">
        <v>20</v>
      </c>
      <c r="E5" s="25">
        <v>15</v>
      </c>
      <c r="F5" s="27" t="s">
        <v>23</v>
      </c>
      <c r="G5" s="28" t="s">
        <v>26</v>
      </c>
      <c r="H5" s="17">
        <v>60375</v>
      </c>
      <c r="I5" s="30"/>
      <c r="J5" s="17">
        <v>25500</v>
      </c>
      <c r="K5" s="30">
        <f>(H5+I5)-J5</f>
        <v>34875</v>
      </c>
      <c r="L5" s="32">
        <f>K5</f>
        <v>34875</v>
      </c>
      <c r="M5" s="21" t="s">
        <v>27</v>
      </c>
    </row>
    <row r="6" spans="1:13" ht="286" x14ac:dyDescent="0.35">
      <c r="A6" s="19" t="s">
        <v>5</v>
      </c>
      <c r="B6" s="19" t="s">
        <v>24</v>
      </c>
      <c r="C6" s="35" t="s">
        <v>22</v>
      </c>
      <c r="D6" s="24">
        <v>20</v>
      </c>
      <c r="E6" s="29">
        <v>55</v>
      </c>
      <c r="F6" s="20"/>
      <c r="G6" s="19" t="s">
        <v>25</v>
      </c>
      <c r="H6" s="17">
        <v>3381241</v>
      </c>
      <c r="I6" s="17">
        <v>168247.44</v>
      </c>
      <c r="J6" s="17">
        <v>3432345.98</v>
      </c>
      <c r="K6" s="30">
        <f>(H6+I6)-J6</f>
        <v>117142.45999999996</v>
      </c>
      <c r="L6" s="32">
        <f>K6</f>
        <v>117142.45999999996</v>
      </c>
      <c r="M6" s="31" t="s">
        <v>30</v>
      </c>
    </row>
    <row r="7" spans="1:13" x14ac:dyDescent="0.35">
      <c r="H7" s="18"/>
      <c r="I7" s="18"/>
      <c r="J7" s="18"/>
      <c r="K7" s="18"/>
      <c r="L7" s="18"/>
    </row>
    <row r="8" spans="1:13" x14ac:dyDescent="0.35">
      <c r="K8" s="13"/>
      <c r="L8" s="13"/>
      <c r="M8" s="14"/>
    </row>
    <row r="9" spans="1:13" x14ac:dyDescent="0.35">
      <c r="L9" s="15"/>
      <c r="M9" s="16"/>
    </row>
    <row r="10" spans="1:13" x14ac:dyDescent="0.35">
      <c r="K10" s="18"/>
      <c r="L10" s="12"/>
    </row>
    <row r="11" spans="1:13" x14ac:dyDescent="0.35">
      <c r="A11" t="s">
        <v>4</v>
      </c>
      <c r="B11" s="6" t="s">
        <v>28</v>
      </c>
      <c r="K11" s="18"/>
      <c r="L11" s="12"/>
    </row>
    <row r="12" spans="1:13" x14ac:dyDescent="0.35">
      <c r="B12" s="6" t="s">
        <v>29</v>
      </c>
      <c r="L12" s="12"/>
    </row>
    <row r="13" spans="1:13" x14ac:dyDescent="0.35">
      <c r="B13" s="33">
        <v>7363076</v>
      </c>
      <c r="K13" s="18"/>
      <c r="L13" s="12"/>
    </row>
    <row r="14" spans="1:13" x14ac:dyDescent="0.35">
      <c r="L14" s="12"/>
    </row>
    <row r="15" spans="1:13" x14ac:dyDescent="0.35">
      <c r="L15" s="12"/>
    </row>
  </sheetData>
  <mergeCells count="1">
    <mergeCell ref="H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Rein Kinkar</cp:lastModifiedBy>
  <dcterms:created xsi:type="dcterms:W3CDTF">2022-04-08T12:51:45Z</dcterms:created>
  <dcterms:modified xsi:type="dcterms:W3CDTF">2025-03-17T08:33:29Z</dcterms:modified>
</cp:coreProperties>
</file>